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480" yWindow="135" windowWidth="11400" windowHeight="7245"/>
  </bookViews>
  <sheets>
    <sheet name="uvod" sheetId="9" r:id="rId1"/>
    <sheet name="zakladnova_stanice" sheetId="1" r:id="rId2"/>
    <sheet name="mobil" sheetId="5" r:id="rId3"/>
    <sheet name="pomocny" sheetId="10" state="hidden" r:id="rId4"/>
  </sheets>
  <definedNames>
    <definedName name="_seznam_cz">pomocny!$B$2:$B$16</definedName>
    <definedName name="_vykon_m">pomocny!$D$2:$D$3</definedName>
    <definedName name="_vykon_ZK">pomocny!$H$2:$H$3</definedName>
    <definedName name="_vzdalenost_m">pomocny!$B$2:$B$6</definedName>
    <definedName name="_vzdalenost_ZK">pomocny!$J$2:$J$6</definedName>
    <definedName name="_zisk_m">pomocny!$F$2:$F$3</definedName>
    <definedName name="_zisk_ZK">pomocny!$I$2:$I$3</definedName>
    <definedName name="_xlnm.Print_Area" localSheetId="1">zakladnova_stanice!$B$2:$AE$33</definedName>
  </definedNames>
  <calcPr calcId="144525"/>
  <webPublishObjects count="2">
    <webPublishObject id="7322" divId="EM mag pole GSM_mobilu_7322" destinationFile="C:\Documents and Settings\Jiri Misera.HOMEWORK-321E52\Desktop\EM mag pole GSM_mobilu.htm"/>
    <webPublishObject id="25311" divId="EM mag pole GSM_mobilu_25311" destinationFile="C:\Documents and Settings\Jiri Misera.HOMEWORK-321E52\Desktop\EM mag pole GSM_mobilu.htm"/>
  </webPublishObjects>
</workbook>
</file>

<file path=xl/calcChain.xml><?xml version="1.0" encoding="utf-8"?>
<calcChain xmlns="http://schemas.openxmlformats.org/spreadsheetml/2006/main">
  <c r="G8" i="5" l="1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H8" i="5"/>
  <c r="C9" i="5"/>
  <c r="I6" i="1"/>
  <c r="J6" i="1" l="1"/>
  <c r="F7" i="5"/>
  <c r="F8" i="5"/>
  <c r="H5" i="1"/>
  <c r="H6" i="1"/>
  <c r="C9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H6" i="1"/>
  <c r="AI6" i="1"/>
  <c r="AJ6" i="1"/>
  <c r="AK6" i="1"/>
  <c r="AL6" i="1"/>
  <c r="AM6" i="1"/>
  <c r="AG6" i="1"/>
</calcChain>
</file>

<file path=xl/sharedStrings.xml><?xml version="1.0" encoding="utf-8"?>
<sst xmlns="http://schemas.openxmlformats.org/spreadsheetml/2006/main" count="33" uniqueCount="29">
  <si>
    <t>Vzdálenost r [m]</t>
  </si>
  <si>
    <t>Intenzita E[v/m]</t>
  </si>
  <si>
    <t>Zisk antény G</t>
  </si>
  <si>
    <t>Intenzita elmag.pole E[V/m] mobilního telefonu v závislosti na vzdálenosti od antény</t>
  </si>
  <si>
    <t>Intenzita elmag. pole E[V/m] základnové stanice GSM v závislosti na vzdálenosti od antény</t>
  </si>
  <si>
    <t>Vzdálenost r [cm]</t>
  </si>
  <si>
    <t>Výkon P (W)</t>
  </si>
  <si>
    <t>současná norma pro 900MHz</t>
  </si>
  <si>
    <t>současná norma pro 1800MHz</t>
  </si>
  <si>
    <t>původní norma do roku 2000</t>
  </si>
  <si>
    <t>Výkon P [W]</t>
  </si>
  <si>
    <t xml:space="preserve">http://www.tzb-info.cz/1801-elektromagneticke-pole-a-zdravotni-rizika-i </t>
  </si>
  <si>
    <t xml:space="preserve">http://www.elektromagnetickepole.cz </t>
  </si>
  <si>
    <t>Tabulka A - zadávané hodnoty</t>
  </si>
  <si>
    <t>Tabulka B - hodnoty pro tvorbu grafu</t>
  </si>
  <si>
    <t>zakladnova stanice</t>
  </si>
  <si>
    <t>mobil</t>
  </si>
  <si>
    <t>úvod</t>
  </si>
  <si>
    <t>Důležité odkazy:</t>
  </si>
  <si>
    <t>současná norma [V/m]</t>
  </si>
  <si>
    <t>Kalkulátor výpočtu intenzity EMP</t>
  </si>
  <si>
    <t>Intenzita E [V/m]</t>
  </si>
  <si>
    <t>vykon_m</t>
  </si>
  <si>
    <t>vzdalenost_m</t>
  </si>
  <si>
    <t>zisk_m</t>
  </si>
  <si>
    <t>vykon_ZK</t>
  </si>
  <si>
    <t>zisk_ZK</t>
  </si>
  <si>
    <t>vzdalenost_ZK</t>
  </si>
  <si>
    <t>Tabulka A - zadávané hodnoty - omezená verze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</si>
</sst>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0"/>
      <name val="Arial"/>
      <charset val="238"/>
    </font>
    <font>
      <sz val="8"/>
      <name val="Arial"/>
      <family val="2"/>
      <charset val="238"/>
    </font>
    <font>
      <b/>
      <sz val="14"/>
      <name val="Arial"/>
      <family val="2"/>
    </font>
    <font>
      <b/>
      <sz val="10"/>
      <color indexed="1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7" tint="-0.249977111117893"/>
      <name val="Arial"/>
      <family val="2"/>
      <charset val="238"/>
    </font>
    <font>
      <sz val="10"/>
      <color theme="6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u/>
      <sz val="11"/>
      <color theme="1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4FAD6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0" fillId="0" borderId="8" xfId="0" applyBorder="1"/>
    <xf numFmtId="0" fontId="0" fillId="2" borderId="2" xfId="0" applyFill="1" applyBorder="1"/>
    <xf numFmtId="0" fontId="4" fillId="0" borderId="0" xfId="0" applyFont="1"/>
    <xf numFmtId="0" fontId="7" fillId="0" borderId="8" xfId="0" applyFont="1" applyBorder="1"/>
    <xf numFmtId="0" fontId="7" fillId="0" borderId="6" xfId="0" applyFont="1" applyBorder="1"/>
    <xf numFmtId="0" fontId="7" fillId="0" borderId="9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8" fillId="0" borderId="8" xfId="0" applyFont="1" applyBorder="1"/>
    <xf numFmtId="0" fontId="8" fillId="0" borderId="6" xfId="0" applyFont="1" applyBorder="1"/>
    <xf numFmtId="0" fontId="8" fillId="0" borderId="9" xfId="0" applyFont="1" applyBorder="1"/>
    <xf numFmtId="164" fontId="0" fillId="0" borderId="6" xfId="0" applyNumberFormat="1" applyBorder="1"/>
    <xf numFmtId="164" fontId="0" fillId="0" borderId="9" xfId="0" applyNumberFormat="1" applyBorder="1"/>
    <xf numFmtId="0" fontId="9" fillId="0" borderId="0" xfId="0" applyFont="1"/>
    <xf numFmtId="0" fontId="10" fillId="0" borderId="0" xfId="1" applyFont="1" applyAlignment="1" applyProtection="1"/>
    <xf numFmtId="0" fontId="10" fillId="0" borderId="0" xfId="1" applyFont="1" applyAlignment="1" applyProtection="1">
      <alignment horizontal="left" readingOrder="1"/>
    </xf>
    <xf numFmtId="0" fontId="8" fillId="0" borderId="4" xfId="0" applyFont="1" applyBorder="1"/>
    <xf numFmtId="0" fontId="11" fillId="0" borderId="0" xfId="1" applyFont="1" applyAlignment="1" applyProtection="1"/>
    <xf numFmtId="0" fontId="8" fillId="0" borderId="5" xfId="0" applyFont="1" applyFill="1" applyBorder="1"/>
    <xf numFmtId="0" fontId="8" fillId="0" borderId="7" xfId="0" applyFont="1" applyFill="1" applyBorder="1"/>
    <xf numFmtId="0" fontId="12" fillId="0" borderId="0" xfId="0" applyFont="1" applyAlignment="1">
      <alignment horizontal="left" readingOrder="1"/>
    </xf>
    <xf numFmtId="0" fontId="4" fillId="0" borderId="13" xfId="0" applyFont="1" applyBorder="1"/>
    <xf numFmtId="0" fontId="4" fillId="0" borderId="14" xfId="0" applyFont="1" applyBorder="1"/>
    <xf numFmtId="0" fontId="0" fillId="0" borderId="14" xfId="0" applyBorder="1"/>
    <xf numFmtId="2" fontId="0" fillId="3" borderId="15" xfId="0" applyNumberFormat="1" applyFill="1" applyBorder="1"/>
    <xf numFmtId="0" fontId="0" fillId="4" borderId="10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4" fillId="0" borderId="0" xfId="0" applyFont="1" applyAlignment="1">
      <alignment horizontal="left"/>
    </xf>
    <xf numFmtId="0" fontId="0" fillId="0" borderId="13" xfId="0" applyBorder="1"/>
    <xf numFmtId="0" fontId="4" fillId="0" borderId="4" xfId="0" applyFont="1" applyBorder="1"/>
    <xf numFmtId="0" fontId="0" fillId="0" borderId="0" xfId="0" applyProtection="1"/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D4FAD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Intenzita elmag.pole E[V/m] mobilního telefonu v závislosti na vzdálenosti od antény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zakladGSM!#REF!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zakladGSM!#REF!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4848"/>
        <c:axId val="128222720"/>
      </c:lineChart>
      <c:catAx>
        <c:axId val="84814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Vzdálenost (m)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8222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22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Intenzita (V/m)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48148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Intenzita elmag. pole E[V/m] základnové stanice GSM v závislosti </a:t>
            </a:r>
            <a:endParaRPr lang="cs-CZ" sz="1400" b="1" i="0" baseline="0"/>
          </a:p>
          <a:p>
            <a:pPr algn="ctr">
              <a:defRPr/>
            </a:pPr>
            <a:r>
              <a:rPr lang="en-US" sz="1400" b="1" i="0" baseline="0"/>
              <a:t>na vzdálenosti od antény</a:t>
            </a:r>
            <a:endParaRPr lang="en-US" sz="1400"/>
          </a:p>
        </c:rich>
      </c:tx>
      <c:layout>
        <c:manualLayout>
          <c:xMode val="edge"/>
          <c:yMode val="edge"/>
          <c:x val="0.22386590165197651"/>
          <c:y val="5.070185729307170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764051302335254E-2"/>
          <c:y val="4.8062992125984277E-2"/>
          <c:w val="0.85189879753402975"/>
          <c:h val="0.81132733408323954"/>
        </c:manualLayout>
      </c:layout>
      <c:lineChart>
        <c:grouping val="standard"/>
        <c:varyColors val="0"/>
        <c:ser>
          <c:idx val="0"/>
          <c:order val="0"/>
          <c:tx>
            <c:strRef>
              <c:f>zakladnova_stanice!$H$6</c:f>
              <c:strCache>
                <c:ptCount val="1"/>
                <c:pt idx="0">
                  <c:v>Intenzita E[v/m]</c:v>
                </c:pt>
              </c:strCache>
            </c:strRef>
          </c:tx>
          <c:marker>
            <c:symbol val="none"/>
          </c:marker>
          <c:cat>
            <c:numRef>
              <c:f>zakladnova_stanice!$I$5:$AM$5</c:f>
              <c:numCache>
                <c:formatCode>General</c:formatCode>
                <c:ptCount val="31"/>
                <c:pt idx="0">
                  <c:v>2.5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</c:numCache>
            </c:numRef>
          </c:cat>
          <c:val>
            <c:numRef>
              <c:f>zakladnova_stanice!$I$6:$AM$6</c:f>
              <c:numCache>
                <c:formatCode>0.0</c:formatCode>
                <c:ptCount val="31"/>
                <c:pt idx="0">
                  <c:v>45.166359162544857</c:v>
                </c:pt>
                <c:pt idx="1">
                  <c:v>22.583179581272429</c:v>
                </c:pt>
                <c:pt idx="2">
                  <c:v>11.291589790636214</c:v>
                </c:pt>
                <c:pt idx="3">
                  <c:v>7.5277265270908096</c:v>
                </c:pt>
                <c:pt idx="4">
                  <c:v>5.6457948953181072</c:v>
                </c:pt>
                <c:pt idx="5">
                  <c:v>4.5166359162544856</c:v>
                </c:pt>
                <c:pt idx="6">
                  <c:v>3.7638632635454048</c:v>
                </c:pt>
                <c:pt idx="7">
                  <c:v>3.2261685116103469</c:v>
                </c:pt>
                <c:pt idx="8">
                  <c:v>2.8228974476590536</c:v>
                </c:pt>
                <c:pt idx="9">
                  <c:v>2.5092421756969365</c:v>
                </c:pt>
                <c:pt idx="10">
                  <c:v>2.2583179581272428</c:v>
                </c:pt>
                <c:pt idx="11">
                  <c:v>2.053016325570221</c:v>
                </c:pt>
                <c:pt idx="12">
                  <c:v>1.8819316317727024</c:v>
                </c:pt>
                <c:pt idx="13">
                  <c:v>1.7371676600978792</c:v>
                </c:pt>
                <c:pt idx="14">
                  <c:v>1.6130842558051735</c:v>
                </c:pt>
                <c:pt idx="15">
                  <c:v>1.505545305418162</c:v>
                </c:pt>
                <c:pt idx="16">
                  <c:v>1.4114487238295268</c:v>
                </c:pt>
                <c:pt idx="17">
                  <c:v>1.3284223283101428</c:v>
                </c:pt>
                <c:pt idx="18">
                  <c:v>1.2546210878484683</c:v>
                </c:pt>
                <c:pt idx="19">
                  <c:v>1.1885883990143384</c:v>
                </c:pt>
                <c:pt idx="20">
                  <c:v>1.1291589790636214</c:v>
                </c:pt>
                <c:pt idx="21">
                  <c:v>1.0753895038701158</c:v>
                </c:pt>
                <c:pt idx="22">
                  <c:v>1.0265081627851105</c:v>
                </c:pt>
                <c:pt idx="23">
                  <c:v>0.9818773730988013</c:v>
                </c:pt>
                <c:pt idx="24">
                  <c:v>0.9409658158863512</c:v>
                </c:pt>
                <c:pt idx="25">
                  <c:v>0.90332718325089723</c:v>
                </c:pt>
                <c:pt idx="26">
                  <c:v>0.86858383004893958</c:v>
                </c:pt>
                <c:pt idx="27">
                  <c:v>0.83641405856564555</c:v>
                </c:pt>
                <c:pt idx="28">
                  <c:v>0.80654212790258673</c:v>
                </c:pt>
                <c:pt idx="29">
                  <c:v>0.77873033038870443</c:v>
                </c:pt>
                <c:pt idx="30">
                  <c:v>0.752772652709081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zakladnova_stanice!$H$7</c:f>
              <c:strCache>
                <c:ptCount val="1"/>
                <c:pt idx="0">
                  <c:v>současná norma pro 900MHz</c:v>
                </c:pt>
              </c:strCache>
            </c:strRef>
          </c:tx>
          <c:spPr>
            <a:ln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zakladnova_stanice!$I$5:$AM$5</c:f>
              <c:numCache>
                <c:formatCode>General</c:formatCode>
                <c:ptCount val="31"/>
                <c:pt idx="0">
                  <c:v>2.5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</c:numCache>
            </c:numRef>
          </c:cat>
          <c:val>
            <c:numRef>
              <c:f>zakladnova_stanice!$I$7:$AM$7</c:f>
              <c:numCache>
                <c:formatCode>General</c:formatCode>
                <c:ptCount val="31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  <c:pt idx="6">
                  <c:v>43</c:v>
                </c:pt>
                <c:pt idx="7">
                  <c:v>43</c:v>
                </c:pt>
                <c:pt idx="8">
                  <c:v>43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  <c:pt idx="12">
                  <c:v>43</c:v>
                </c:pt>
                <c:pt idx="13">
                  <c:v>43</c:v>
                </c:pt>
                <c:pt idx="14">
                  <c:v>43</c:v>
                </c:pt>
                <c:pt idx="15">
                  <c:v>43</c:v>
                </c:pt>
                <c:pt idx="16">
                  <c:v>43</c:v>
                </c:pt>
                <c:pt idx="17">
                  <c:v>43</c:v>
                </c:pt>
                <c:pt idx="18">
                  <c:v>43</c:v>
                </c:pt>
                <c:pt idx="19">
                  <c:v>43</c:v>
                </c:pt>
                <c:pt idx="20">
                  <c:v>43</c:v>
                </c:pt>
                <c:pt idx="21">
                  <c:v>43</c:v>
                </c:pt>
                <c:pt idx="22">
                  <c:v>43</c:v>
                </c:pt>
                <c:pt idx="23">
                  <c:v>43</c:v>
                </c:pt>
                <c:pt idx="24">
                  <c:v>43</c:v>
                </c:pt>
                <c:pt idx="25">
                  <c:v>43</c:v>
                </c:pt>
                <c:pt idx="26">
                  <c:v>43</c:v>
                </c:pt>
                <c:pt idx="27">
                  <c:v>43</c:v>
                </c:pt>
                <c:pt idx="28">
                  <c:v>43</c:v>
                </c:pt>
                <c:pt idx="29">
                  <c:v>43</c:v>
                </c:pt>
                <c:pt idx="30">
                  <c:v>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zakladnova_stanice!$H$8</c:f>
              <c:strCache>
                <c:ptCount val="1"/>
                <c:pt idx="0">
                  <c:v>současná norma pro 1800MHz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zakladnova_stanice!$I$5:$AM$5</c:f>
              <c:numCache>
                <c:formatCode>General</c:formatCode>
                <c:ptCount val="31"/>
                <c:pt idx="0">
                  <c:v>2.5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</c:numCache>
            </c:numRef>
          </c:cat>
          <c:val>
            <c:numRef>
              <c:f>zakladnova_stanice!$I$8:$AM$8</c:f>
              <c:numCache>
                <c:formatCode>General</c:formatCode>
                <c:ptCount val="31"/>
                <c:pt idx="0">
                  <c:v>58</c:v>
                </c:pt>
                <c:pt idx="1">
                  <c:v>58</c:v>
                </c:pt>
                <c:pt idx="2">
                  <c:v>58</c:v>
                </c:pt>
                <c:pt idx="3">
                  <c:v>58</c:v>
                </c:pt>
                <c:pt idx="4">
                  <c:v>58</c:v>
                </c:pt>
                <c:pt idx="5">
                  <c:v>58</c:v>
                </c:pt>
                <c:pt idx="6">
                  <c:v>58</c:v>
                </c:pt>
                <c:pt idx="7">
                  <c:v>58</c:v>
                </c:pt>
                <c:pt idx="8">
                  <c:v>58</c:v>
                </c:pt>
                <c:pt idx="9">
                  <c:v>58</c:v>
                </c:pt>
                <c:pt idx="10">
                  <c:v>58</c:v>
                </c:pt>
                <c:pt idx="11">
                  <c:v>58</c:v>
                </c:pt>
                <c:pt idx="12">
                  <c:v>58</c:v>
                </c:pt>
                <c:pt idx="13">
                  <c:v>58</c:v>
                </c:pt>
                <c:pt idx="14">
                  <c:v>58</c:v>
                </c:pt>
                <c:pt idx="15">
                  <c:v>58</c:v>
                </c:pt>
                <c:pt idx="16">
                  <c:v>58</c:v>
                </c:pt>
                <c:pt idx="17">
                  <c:v>58</c:v>
                </c:pt>
                <c:pt idx="18">
                  <c:v>58</c:v>
                </c:pt>
                <c:pt idx="19">
                  <c:v>58</c:v>
                </c:pt>
                <c:pt idx="20">
                  <c:v>58</c:v>
                </c:pt>
                <c:pt idx="21">
                  <c:v>58</c:v>
                </c:pt>
                <c:pt idx="22">
                  <c:v>58</c:v>
                </c:pt>
                <c:pt idx="23">
                  <c:v>58</c:v>
                </c:pt>
                <c:pt idx="24">
                  <c:v>58</c:v>
                </c:pt>
                <c:pt idx="25">
                  <c:v>58</c:v>
                </c:pt>
                <c:pt idx="26">
                  <c:v>58</c:v>
                </c:pt>
                <c:pt idx="27">
                  <c:v>58</c:v>
                </c:pt>
                <c:pt idx="28">
                  <c:v>58</c:v>
                </c:pt>
                <c:pt idx="29">
                  <c:v>58</c:v>
                </c:pt>
                <c:pt idx="30">
                  <c:v>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zakladnova_stanice!$H$9</c:f>
              <c:strCache>
                <c:ptCount val="1"/>
                <c:pt idx="0">
                  <c:v>původní norma do roku 2000</c:v>
                </c:pt>
              </c:strCache>
            </c:strRef>
          </c:tx>
          <c:spPr>
            <a:ln>
              <a:prstDash val="sysDash"/>
            </a:ln>
          </c:spPr>
          <c:marker>
            <c:symbol val="none"/>
          </c:marker>
          <c:cat>
            <c:numRef>
              <c:f>zakladnova_stanice!$I$5:$AM$5</c:f>
              <c:numCache>
                <c:formatCode>General</c:formatCode>
                <c:ptCount val="31"/>
                <c:pt idx="0">
                  <c:v>2.5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</c:numCache>
            </c:numRef>
          </c:cat>
          <c:val>
            <c:numRef>
              <c:f>zakladnova_stanice!$I$9:$AM$9</c:f>
              <c:numCache>
                <c:formatCode>General</c:formatCode>
                <c:ptCount val="31"/>
                <c:pt idx="0">
                  <c:v>4.3</c:v>
                </c:pt>
                <c:pt idx="1">
                  <c:v>4.3</c:v>
                </c:pt>
                <c:pt idx="2">
                  <c:v>4.3</c:v>
                </c:pt>
                <c:pt idx="3">
                  <c:v>4.3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4.3</c:v>
                </c:pt>
                <c:pt idx="11">
                  <c:v>4.3</c:v>
                </c:pt>
                <c:pt idx="12">
                  <c:v>4.3</c:v>
                </c:pt>
                <c:pt idx="13">
                  <c:v>4.3</c:v>
                </c:pt>
                <c:pt idx="14">
                  <c:v>4.3</c:v>
                </c:pt>
                <c:pt idx="15">
                  <c:v>4.3</c:v>
                </c:pt>
                <c:pt idx="16">
                  <c:v>4.3</c:v>
                </c:pt>
                <c:pt idx="17">
                  <c:v>4.3</c:v>
                </c:pt>
                <c:pt idx="18">
                  <c:v>4.3</c:v>
                </c:pt>
                <c:pt idx="19">
                  <c:v>4.3</c:v>
                </c:pt>
                <c:pt idx="20">
                  <c:v>4.3</c:v>
                </c:pt>
                <c:pt idx="21">
                  <c:v>4.3</c:v>
                </c:pt>
                <c:pt idx="22">
                  <c:v>4.3</c:v>
                </c:pt>
                <c:pt idx="23">
                  <c:v>4.3</c:v>
                </c:pt>
                <c:pt idx="24">
                  <c:v>4.3</c:v>
                </c:pt>
                <c:pt idx="25">
                  <c:v>4.3</c:v>
                </c:pt>
                <c:pt idx="26">
                  <c:v>4.3</c:v>
                </c:pt>
                <c:pt idx="27">
                  <c:v>4.3</c:v>
                </c:pt>
                <c:pt idx="28">
                  <c:v>4.3</c:v>
                </c:pt>
                <c:pt idx="29">
                  <c:v>4.3</c:v>
                </c:pt>
                <c:pt idx="30">
                  <c:v>4.3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64896"/>
        <c:axId val="136867200"/>
      </c:lineChart>
      <c:catAx>
        <c:axId val="13686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 baseline="0"/>
                  <a:t>Vzdálenost [m]</a:t>
                </a:r>
                <a:endParaRPr lang="en-US" sz="800"/>
              </a:p>
            </c:rich>
          </c:tx>
          <c:layout>
            <c:manualLayout>
              <c:xMode val="edge"/>
              <c:yMode val="edge"/>
              <c:x val="0.36605066227186739"/>
              <c:y val="0.92414211934410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cs-CZ"/>
          </a:p>
        </c:txPr>
        <c:crossAx val="136867200"/>
        <c:crosses val="autoZero"/>
        <c:auto val="1"/>
        <c:lblAlgn val="ctr"/>
        <c:lblOffset val="100"/>
        <c:tickLblSkip val="2"/>
        <c:noMultiLvlLbl val="0"/>
      </c:catAx>
      <c:valAx>
        <c:axId val="136867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Intenzita E [V/m]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36864896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r"/>
      <c:layout>
        <c:manualLayout>
          <c:xMode val="edge"/>
          <c:yMode val="edge"/>
          <c:x val="0.59021493934879754"/>
          <c:y val="0.43580303990500241"/>
          <c:w val="0.33834361920976119"/>
          <c:h val="0.3341438667443079"/>
        </c:manualLayout>
      </c:layout>
      <c:overlay val="0"/>
      <c:txPr>
        <a:bodyPr/>
        <a:lstStyle/>
        <a:p>
          <a:pPr>
            <a:defRPr sz="1200" b="1"/>
          </a:pPr>
          <a:endParaRPr lang="cs-CZ"/>
        </a:p>
      </c:txPr>
    </c:legend>
    <c:plotVisOnly val="1"/>
    <c:dispBlanksAs val="gap"/>
    <c:showDLblsOverMax val="0"/>
  </c:chart>
  <c:spPr>
    <a:scene3d>
      <a:camera prst="orthographicFront"/>
      <a:lightRig rig="threePt" dir="t"/>
    </a:scene3d>
    <a:sp3d prstMaterial="matte"/>
  </c:spPr>
  <c:printSettings>
    <c:headerFooter/>
    <c:pageMargins b="0.78740157499999996" l="0.70000000000000029" r="0.70000000000000029" t="0.78740157499999996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Intenzita elmag.pole E[V/m] mobilního telefonu v závislosti na vzdálenosti od antény</a:t>
            </a:r>
          </a:p>
        </c:rich>
      </c:tx>
      <c:layout>
        <c:manualLayout>
          <c:xMode val="edge"/>
          <c:yMode val="edge"/>
          <c:x val="0.10962241169305725"/>
          <c:y val="3.20366132723112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95088417837562"/>
          <c:y val="0.16475972540045766"/>
          <c:w val="0.72716199756394662"/>
          <c:h val="0.67734553775743755"/>
        </c:manualLayout>
      </c:layout>
      <c:lineChart>
        <c:grouping val="standard"/>
        <c:varyColors val="0"/>
        <c:ser>
          <c:idx val="1"/>
          <c:order val="0"/>
          <c:tx>
            <c:strRef>
              <c:f>mobil!$F$8</c:f>
              <c:strCache>
                <c:ptCount val="1"/>
                <c:pt idx="0">
                  <c:v>Intenzita E [V/m]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mobil!$H$7:$V$7</c:f>
              <c:numCache>
                <c:formatCode>General</c:formatCode>
                <c:ptCount val="1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</c:numCache>
            </c:numRef>
          </c:cat>
          <c:val>
            <c:numRef>
              <c:f>mobil!$H$8:$V$8</c:f>
              <c:numCache>
                <c:formatCode>0.0</c:formatCode>
                <c:ptCount val="15"/>
                <c:pt idx="0">
                  <c:v>54.772255750516607</c:v>
                </c:pt>
                <c:pt idx="1">
                  <c:v>27.386127875258303</c:v>
                </c:pt>
                <c:pt idx="2">
                  <c:v>18.257418583505537</c:v>
                </c:pt>
                <c:pt idx="3">
                  <c:v>13.693063937629152</c:v>
                </c:pt>
                <c:pt idx="4">
                  <c:v>10.954451150103322</c:v>
                </c:pt>
                <c:pt idx="5">
                  <c:v>9.1287092917527684</c:v>
                </c:pt>
                <c:pt idx="6">
                  <c:v>7.8246079643595152</c:v>
                </c:pt>
                <c:pt idx="7">
                  <c:v>6.8465319688145758</c:v>
                </c:pt>
                <c:pt idx="8">
                  <c:v>6.0858061945018456</c:v>
                </c:pt>
                <c:pt idx="9">
                  <c:v>5.4772255750516612</c:v>
                </c:pt>
                <c:pt idx="10">
                  <c:v>4.9792959773196914</c:v>
                </c:pt>
                <c:pt idx="11">
                  <c:v>4.5643546458763842</c:v>
                </c:pt>
                <c:pt idx="12">
                  <c:v>4.213250442347432</c:v>
                </c:pt>
                <c:pt idx="13">
                  <c:v>3.9123039821797576</c:v>
                </c:pt>
                <c:pt idx="14">
                  <c:v>3.6514837167011076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mobil!$F$9</c:f>
              <c:strCache>
                <c:ptCount val="1"/>
                <c:pt idx="0">
                  <c:v>současná norma [V/m]</c:v>
                </c:pt>
              </c:strCache>
            </c:strRef>
          </c:tx>
          <c:spPr>
            <a:ln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mobil!$H$9:$V$9</c:f>
              <c:numCache>
                <c:formatCode>General</c:formatCode>
                <c:ptCount val="15"/>
                <c:pt idx="0">
                  <c:v>43</c:v>
                </c:pt>
                <c:pt idx="1">
                  <c:v>43</c:v>
                </c:pt>
                <c:pt idx="2">
                  <c:v>43</c:v>
                </c:pt>
                <c:pt idx="3">
                  <c:v>43</c:v>
                </c:pt>
                <c:pt idx="4">
                  <c:v>43</c:v>
                </c:pt>
                <c:pt idx="5">
                  <c:v>43</c:v>
                </c:pt>
                <c:pt idx="6">
                  <c:v>43</c:v>
                </c:pt>
                <c:pt idx="7">
                  <c:v>43</c:v>
                </c:pt>
                <c:pt idx="8">
                  <c:v>43</c:v>
                </c:pt>
                <c:pt idx="9">
                  <c:v>43</c:v>
                </c:pt>
                <c:pt idx="10">
                  <c:v>43</c:v>
                </c:pt>
                <c:pt idx="11">
                  <c:v>43</c:v>
                </c:pt>
                <c:pt idx="12">
                  <c:v>43</c:v>
                </c:pt>
                <c:pt idx="13">
                  <c:v>43</c:v>
                </c:pt>
                <c:pt idx="14">
                  <c:v>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938432"/>
        <c:axId val="73940352"/>
      </c:lineChart>
      <c:catAx>
        <c:axId val="7393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Vzdálenost</a:t>
                </a:r>
                <a:r>
                  <a:rPr lang="cs-CZ"/>
                  <a:t> r</a:t>
                </a:r>
                <a:r>
                  <a:rPr lang="en-US"/>
                  <a:t> (</a:t>
                </a:r>
                <a:r>
                  <a:rPr lang="cs-CZ"/>
                  <a:t>c</a:t>
                </a:r>
                <a:r>
                  <a:rPr lang="en-US"/>
                  <a:t>m)</a:t>
                </a:r>
              </a:p>
            </c:rich>
          </c:tx>
          <c:layout>
            <c:manualLayout>
              <c:xMode val="edge"/>
              <c:yMode val="edge"/>
              <c:x val="0.39220462850182702"/>
              <c:y val="0.91304347826086962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40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394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Intenzita E (V/m)</a:t>
                </a:r>
              </a:p>
            </c:rich>
          </c:tx>
          <c:layout>
            <c:manualLayout>
              <c:xMode val="edge"/>
              <c:yMode val="edge"/>
              <c:x val="1.9488428745432426E-2"/>
              <c:y val="0.3798627002288333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9384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501463263796095"/>
          <c:y val="0.48130909656669485"/>
          <c:w val="0.20089870026393347"/>
          <c:h val="0.101798582004468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114300</xdr:rowOff>
    </xdr:from>
    <xdr:to>
      <xdr:col>14</xdr:col>
      <xdr:colOff>171450</xdr:colOff>
      <xdr:row>27</xdr:row>
      <xdr:rowOff>38100</xdr:rowOff>
    </xdr:to>
    <xdr:sp macro="" textlink="">
      <xdr:nvSpPr>
        <xdr:cNvPr id="13313" name="Text Box 1"/>
        <xdr:cNvSpPr txBox="1">
          <a:spLocks noChangeArrowheads="1"/>
        </xdr:cNvSpPr>
      </xdr:nvSpPr>
      <xdr:spPr bwMode="auto">
        <a:xfrm>
          <a:off x="381000" y="838200"/>
          <a:ext cx="8096250" cy="408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Informace o programu</a:t>
          </a: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:</a:t>
          </a:r>
          <a:endParaRPr lang="cs-CZ" sz="11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Tento kalkulátor výpočtu intenzity elektromagnetického pole </a:t>
          </a: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názorně demonstruje vztah intenzity elektromagnetického pole základnové stanice, mobilního telefonu na vzdálenosti a ve vztahu k příslušným normám v ČR. </a:t>
          </a:r>
          <a:r>
            <a:rPr lang="cs-CZ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Program je zpracován pro článek </a:t>
          </a: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Elektromagnetické pole a zdravotní rizika, který je uveřejněný v časopise Elektroinstalatér 5/2003 </a:t>
          </a:r>
          <a:r>
            <a:rPr lang="cs-CZ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,</a:t>
          </a: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na webu </a:t>
          </a:r>
          <a:r>
            <a:rPr lang="en-US" sz="11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http://www.tzb-info.cz/1801-elektromagneticke-pole-a-zdravotni-rizika-i . </a:t>
          </a:r>
          <a:r>
            <a:rPr lang="cs-CZ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Program </a:t>
          </a: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je </a:t>
          </a:r>
          <a:r>
            <a:rPr lang="cs-CZ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uložen také na  </a:t>
          </a:r>
          <a:r>
            <a:rPr lang="en-US" sz="1100" b="1" i="0" u="none" strike="noStrike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http://www.</a:t>
          </a:r>
          <a:r>
            <a:rPr lang="cs-CZ" sz="1100" b="1" i="0" u="none" strike="noStrike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elektromagnetickepole.cz</a:t>
          </a:r>
          <a:endParaRPr lang="en-US" sz="1100" b="1" i="0" u="none" strike="noStrike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Pro výpočet intenzity elmag.pole ve vztahu k vzdálenosti je použit matematický vzorec uvedený na každém listu.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Legenda k jednotlivým listům: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List "zaklad</a:t>
          </a:r>
          <a:r>
            <a:rPr lang="cs-CZ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nova_stanice</a:t>
          </a: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" zobrazuje Intenzitu elmag. pole E[V/m] základnové stanice GSM v závislosti na vzdálenosti od antény. Původní norma uváděla maximální povolenou intenzitu 6V/m. Tato norma byla v roce 2000 změněna na 43V/m pro GSM s</a:t>
          </a:r>
          <a:r>
            <a:rPr lang="cs-CZ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ítě 900MHz</a:t>
          </a: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. Graf názorně ukazuje, že podle současné normy můžete mít </a:t>
          </a:r>
          <a:r>
            <a:rPr lang="cs-CZ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20W </a:t>
          </a: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vysílací stanici 5m od </a:t>
          </a: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bytu a norma nebude porušena.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List "mobil</a:t>
          </a:r>
          <a:r>
            <a:rPr lang="cs-CZ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"</a:t>
          </a:r>
          <a:r>
            <a:rPr lang="en-US" sz="11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znázorňují intenzitu elmag.pole E[V/m] mobilního telefonu v závislosti na vzdálenosti od antény. Mobilní telefony vyzařují elektromagnetické pole (neionizující záření) v intenzitě, která se mění od 0,2W až do 2W podle vzdálenosti telefonu od základnové stanice. Na grafech jsou červenou přerušovanou úsečkou vyznačeny původní a současné normy.  Pokud bude mít uživatel telefon s výkonem 0,25W ve vzdálenosti 5cm od hlavy po dobu 24h denně, tak podle současné normy uživateli nic nehrozí.  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en-US" sz="1100" b="1" i="0" baseline="0">
              <a:latin typeface="Arial" pitchFamily="34" charset="0"/>
              <a:ea typeface="+mn-ea"/>
              <a:cs typeface="Arial" pitchFamily="34" charset="0"/>
            </a:rPr>
            <a:t>http://www.</a:t>
          </a:r>
          <a:r>
            <a:rPr lang="cs-CZ" sz="1100" b="1" i="0" baseline="0">
              <a:latin typeface="Arial" pitchFamily="34" charset="0"/>
              <a:ea typeface="+mn-ea"/>
              <a:cs typeface="Arial" pitchFamily="34" charset="0"/>
            </a:rPr>
            <a:t>elektromagnetickepole.cz</a:t>
          </a:r>
        </a:p>
        <a:p>
          <a:pPr algn="l" rtl="0">
            <a:defRPr sz="1000"/>
          </a:pPr>
          <a:endParaRPr lang="en-US" sz="11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graphicFrame macro="">
      <xdr:nvGraphicFramePr>
        <xdr:cNvPr id="1036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9</xdr:row>
      <xdr:rowOff>161923</xdr:rowOff>
    </xdr:from>
    <xdr:to>
      <xdr:col>16</xdr:col>
      <xdr:colOff>9525</xdr:colOff>
      <xdr:row>38</xdr:row>
      <xdr:rowOff>114299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209550</xdr:colOff>
      <xdr:row>5</xdr:row>
      <xdr:rowOff>47625</xdr:rowOff>
    </xdr:from>
    <xdr:to>
      <xdr:col>6</xdr:col>
      <xdr:colOff>171450</xdr:colOff>
      <xdr:row>7</xdr:row>
      <xdr:rowOff>143542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771775" y="733425"/>
          <a:ext cx="1076325" cy="419767"/>
        </a:xfrm>
        <a:prstGeom prst="rect">
          <a:avLst/>
        </a:prstGeom>
        <a:noFill/>
      </xdr:spPr>
    </xdr:pic>
    <xdr:clientData/>
  </xdr:twoCellAnchor>
  <xdr:twoCellAnchor>
    <xdr:from>
      <xdr:col>2</xdr:col>
      <xdr:colOff>10583</xdr:colOff>
      <xdr:row>3</xdr:row>
      <xdr:rowOff>63500</xdr:rowOff>
    </xdr:from>
    <xdr:to>
      <xdr:col>2</xdr:col>
      <xdr:colOff>211667</xdr:colOff>
      <xdr:row>4</xdr:row>
      <xdr:rowOff>127000</xdr:rowOff>
    </xdr:to>
    <xdr:cxnSp macro="">
      <xdr:nvCxnSpPr>
        <xdr:cNvPr id="6" name="Přímá spojovací šipka 5"/>
        <xdr:cNvCxnSpPr/>
      </xdr:nvCxnSpPr>
      <xdr:spPr>
        <a:xfrm rot="16200000" flipH="1">
          <a:off x="2159000" y="730250"/>
          <a:ext cx="222250" cy="201084"/>
        </a:xfrm>
        <a:prstGeom prst="straightConnector1">
          <a:avLst/>
        </a:prstGeom>
        <a:ln>
          <a:solidFill>
            <a:srgbClr val="D4FAD6"/>
          </a:solidFill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9</xdr:row>
      <xdr:rowOff>142875</xdr:rowOff>
    </xdr:from>
    <xdr:to>
      <xdr:col>18</xdr:col>
      <xdr:colOff>83736</xdr:colOff>
      <xdr:row>37</xdr:row>
      <xdr:rowOff>73269</xdr:rowOff>
    </xdr:to>
    <xdr:graphicFrame macro="">
      <xdr:nvGraphicFramePr>
        <xdr:cNvPr id="51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6</xdr:row>
      <xdr:rowOff>28575</xdr:rowOff>
    </xdr:from>
    <xdr:to>
      <xdr:col>4</xdr:col>
      <xdr:colOff>535699</xdr:colOff>
      <xdr:row>8</xdr:row>
      <xdr:rowOff>129090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105025" y="752475"/>
          <a:ext cx="1078624" cy="42436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54551</xdr:colOff>
      <xdr:row>3</xdr:row>
      <xdr:rowOff>83739</xdr:rowOff>
    </xdr:from>
    <xdr:to>
      <xdr:col>3</xdr:col>
      <xdr:colOff>146540</xdr:colOff>
      <xdr:row>5</xdr:row>
      <xdr:rowOff>138514</xdr:rowOff>
    </xdr:to>
    <xdr:cxnSp macro="">
      <xdr:nvCxnSpPr>
        <xdr:cNvPr id="8" name="Přímá spojovací šipka 7"/>
        <xdr:cNvCxnSpPr/>
      </xdr:nvCxnSpPr>
      <xdr:spPr>
        <a:xfrm rot="5400000">
          <a:off x="1889188" y="876327"/>
          <a:ext cx="379253" cy="91989"/>
        </a:xfrm>
        <a:prstGeom prst="straightConnector1">
          <a:avLst/>
        </a:prstGeom>
        <a:ln>
          <a:solidFill>
            <a:srgbClr val="D4FAD6"/>
          </a:solidFill>
          <a:tailEnd type="arrow"/>
        </a:ln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lektromagnetickepole.cz/" TargetMode="External"/><Relationship Id="rId1" Type="http://schemas.openxmlformats.org/officeDocument/2006/relationships/hyperlink" Target="http://www.tzb-info.cz/1801-elektromagneticke-pole-a-zdravotni-rizika-i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"/>
  <sheetViews>
    <sheetView showGridLines="0" tabSelected="1" workbookViewId="0"/>
  </sheetViews>
  <sheetFormatPr defaultRowHeight="14.25"/>
  <cols>
    <col min="1" max="1" width="5.7109375" style="24" customWidth="1"/>
    <col min="2" max="16384" width="9.140625" style="24"/>
  </cols>
  <sheetData>
    <row r="1" spans="2:7" ht="18">
      <c r="B1" s="31" t="s">
        <v>20</v>
      </c>
    </row>
    <row r="2" spans="2:7">
      <c r="B2" s="24" t="s">
        <v>17</v>
      </c>
      <c r="G2" s="24" t="s">
        <v>18</v>
      </c>
    </row>
    <row r="3" spans="2:7">
      <c r="B3" s="25" t="s">
        <v>15</v>
      </c>
      <c r="G3" s="25" t="s">
        <v>11</v>
      </c>
    </row>
    <row r="4" spans="2:7">
      <c r="B4" s="25" t="s">
        <v>16</v>
      </c>
      <c r="G4" s="26" t="s">
        <v>12</v>
      </c>
    </row>
  </sheetData>
  <sheetProtection password="CAF8" sheet="1" objects="1" scenarios="1"/>
  <phoneticPr fontId="1" type="noConversion"/>
  <hyperlinks>
    <hyperlink ref="G3" r:id="rId1"/>
    <hyperlink ref="G4" r:id="rId2"/>
    <hyperlink ref="B3" location="zakladnova_stanice!A1" display="zakladnova stanice"/>
    <hyperlink ref="B4" location="mobil!A1" display="mobil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 enableFormatConditionsCalculation="0">
    <tabColor indexed="47"/>
    <pageSetUpPr fitToPage="1"/>
  </sheetPr>
  <dimension ref="A1:AM24"/>
  <sheetViews>
    <sheetView showGridLines="0" zoomScale="95" zoomScaleNormal="95" workbookViewId="0"/>
  </sheetViews>
  <sheetFormatPr defaultRowHeight="12.75"/>
  <cols>
    <col min="1" max="1" width="6.28515625" bestFit="1" customWidth="1"/>
    <col min="2" max="2" width="26" customWidth="1"/>
    <col min="3" max="3" width="6.5703125" bestFit="1" customWidth="1"/>
    <col min="4" max="7" width="5.5703125" bestFit="1" customWidth="1"/>
    <col min="8" max="8" width="28.28515625" customWidth="1"/>
    <col min="9" max="11" width="6.28515625" bestFit="1" customWidth="1"/>
    <col min="12" max="39" width="5.140625" customWidth="1"/>
  </cols>
  <sheetData>
    <row r="1" spans="1:39" ht="15">
      <c r="A1" s="28" t="s">
        <v>17</v>
      </c>
    </row>
    <row r="2" spans="1:39" ht="18">
      <c r="B2" s="8" t="s">
        <v>4</v>
      </c>
    </row>
    <row r="3" spans="1:39" ht="18">
      <c r="B3" s="8"/>
      <c r="D3" s="12"/>
    </row>
    <row r="4" spans="1:39" ht="12.75" customHeight="1" thickBot="1">
      <c r="B4" s="39" t="s">
        <v>28</v>
      </c>
      <c r="D4" s="12"/>
      <c r="H4" s="12" t="s">
        <v>14</v>
      </c>
    </row>
    <row r="5" spans="1:39" ht="13.5" thickBot="1">
      <c r="H5" s="1" t="str">
        <f>B8</f>
        <v>Vzdálenost r [m]</v>
      </c>
      <c r="I5" s="11">
        <v>2.5</v>
      </c>
      <c r="J5" s="2">
        <v>5</v>
      </c>
      <c r="K5" s="2">
        <v>10</v>
      </c>
      <c r="L5" s="2">
        <v>15</v>
      </c>
      <c r="M5" s="2">
        <v>20</v>
      </c>
      <c r="N5" s="2">
        <v>25</v>
      </c>
      <c r="O5" s="2">
        <v>30</v>
      </c>
      <c r="P5" s="2">
        <v>35</v>
      </c>
      <c r="Q5" s="2">
        <v>40</v>
      </c>
      <c r="R5" s="2">
        <v>45</v>
      </c>
      <c r="S5" s="2">
        <v>50</v>
      </c>
      <c r="T5" s="2">
        <v>55</v>
      </c>
      <c r="U5" s="2">
        <v>60</v>
      </c>
      <c r="V5" s="2">
        <v>65</v>
      </c>
      <c r="W5" s="2">
        <v>70</v>
      </c>
      <c r="X5" s="2">
        <v>75</v>
      </c>
      <c r="Y5" s="2">
        <v>80</v>
      </c>
      <c r="Z5" s="2">
        <v>85</v>
      </c>
      <c r="AA5" s="2">
        <v>90</v>
      </c>
      <c r="AB5" s="2">
        <v>95</v>
      </c>
      <c r="AC5" s="2">
        <v>100</v>
      </c>
      <c r="AD5" s="2">
        <v>105</v>
      </c>
      <c r="AE5" s="2">
        <v>110</v>
      </c>
      <c r="AF5" s="2">
        <v>115</v>
      </c>
      <c r="AG5" s="2">
        <v>120</v>
      </c>
      <c r="AH5" s="2">
        <v>125</v>
      </c>
      <c r="AI5" s="2">
        <v>130</v>
      </c>
      <c r="AJ5" s="2">
        <v>135</v>
      </c>
      <c r="AK5" s="2">
        <v>140</v>
      </c>
      <c r="AL5" s="2">
        <v>145</v>
      </c>
      <c r="AM5" s="3">
        <v>150</v>
      </c>
    </row>
    <row r="6" spans="1:39">
      <c r="B6" s="32" t="s">
        <v>10</v>
      </c>
      <c r="C6" s="36">
        <v>25</v>
      </c>
      <c r="H6" s="10" t="str">
        <f>B9</f>
        <v>Intenzita E[v/m]</v>
      </c>
      <c r="I6" s="22">
        <f t="shared" ref="I6:AM6" si="0">(SQRT(30*$C$6*$C$7))/I5</f>
        <v>45.166359162544857</v>
      </c>
      <c r="J6" s="22">
        <f t="shared" si="0"/>
        <v>22.583179581272429</v>
      </c>
      <c r="K6" s="22">
        <f t="shared" si="0"/>
        <v>11.291589790636214</v>
      </c>
      <c r="L6" s="22">
        <f t="shared" si="0"/>
        <v>7.5277265270908096</v>
      </c>
      <c r="M6" s="22">
        <f t="shared" si="0"/>
        <v>5.6457948953181072</v>
      </c>
      <c r="N6" s="22">
        <f t="shared" si="0"/>
        <v>4.5166359162544856</v>
      </c>
      <c r="O6" s="22">
        <f t="shared" si="0"/>
        <v>3.7638632635454048</v>
      </c>
      <c r="P6" s="22">
        <f t="shared" si="0"/>
        <v>3.2261685116103469</v>
      </c>
      <c r="Q6" s="22">
        <f t="shared" si="0"/>
        <v>2.8228974476590536</v>
      </c>
      <c r="R6" s="22">
        <f t="shared" si="0"/>
        <v>2.5092421756969365</v>
      </c>
      <c r="S6" s="22">
        <f t="shared" si="0"/>
        <v>2.2583179581272428</v>
      </c>
      <c r="T6" s="22">
        <f t="shared" si="0"/>
        <v>2.053016325570221</v>
      </c>
      <c r="U6" s="22">
        <f t="shared" si="0"/>
        <v>1.8819316317727024</v>
      </c>
      <c r="V6" s="22">
        <f t="shared" si="0"/>
        <v>1.7371676600978792</v>
      </c>
      <c r="W6" s="22">
        <f t="shared" si="0"/>
        <v>1.6130842558051735</v>
      </c>
      <c r="X6" s="22">
        <f t="shared" si="0"/>
        <v>1.505545305418162</v>
      </c>
      <c r="Y6" s="22">
        <f t="shared" si="0"/>
        <v>1.4114487238295268</v>
      </c>
      <c r="Z6" s="22">
        <f t="shared" si="0"/>
        <v>1.3284223283101428</v>
      </c>
      <c r="AA6" s="22">
        <f t="shared" si="0"/>
        <v>1.2546210878484683</v>
      </c>
      <c r="AB6" s="22">
        <f t="shared" si="0"/>
        <v>1.1885883990143384</v>
      </c>
      <c r="AC6" s="22">
        <f t="shared" si="0"/>
        <v>1.1291589790636214</v>
      </c>
      <c r="AD6" s="22">
        <f t="shared" si="0"/>
        <v>1.0753895038701158</v>
      </c>
      <c r="AE6" s="22">
        <f t="shared" si="0"/>
        <v>1.0265081627851105</v>
      </c>
      <c r="AF6" s="22">
        <f t="shared" si="0"/>
        <v>0.9818773730988013</v>
      </c>
      <c r="AG6" s="22">
        <f t="shared" si="0"/>
        <v>0.9409658158863512</v>
      </c>
      <c r="AH6" s="22">
        <f t="shared" si="0"/>
        <v>0.90332718325089723</v>
      </c>
      <c r="AI6" s="22">
        <f t="shared" si="0"/>
        <v>0.86858383004893958</v>
      </c>
      <c r="AJ6" s="22">
        <f t="shared" si="0"/>
        <v>0.83641405856564555</v>
      </c>
      <c r="AK6" s="22">
        <f t="shared" si="0"/>
        <v>0.80654212790258673</v>
      </c>
      <c r="AL6" s="22">
        <f t="shared" si="0"/>
        <v>0.77873033038870443</v>
      </c>
      <c r="AM6" s="23">
        <f t="shared" si="0"/>
        <v>0.752772652709081</v>
      </c>
    </row>
    <row r="7" spans="1:39">
      <c r="B7" s="33" t="s">
        <v>2</v>
      </c>
      <c r="C7" s="37">
        <v>17</v>
      </c>
      <c r="H7" s="19" t="s">
        <v>7</v>
      </c>
      <c r="I7" s="20">
        <v>43</v>
      </c>
      <c r="J7" s="20">
        <v>43</v>
      </c>
      <c r="K7" s="20">
        <v>43</v>
      </c>
      <c r="L7" s="20">
        <v>43</v>
      </c>
      <c r="M7" s="20">
        <v>43</v>
      </c>
      <c r="N7" s="20">
        <v>43</v>
      </c>
      <c r="O7" s="20">
        <v>43</v>
      </c>
      <c r="P7" s="20">
        <v>43</v>
      </c>
      <c r="Q7" s="20">
        <v>43</v>
      </c>
      <c r="R7" s="20">
        <v>43</v>
      </c>
      <c r="S7" s="20">
        <v>43</v>
      </c>
      <c r="T7" s="20">
        <v>43</v>
      </c>
      <c r="U7" s="20">
        <v>43</v>
      </c>
      <c r="V7" s="20">
        <v>43</v>
      </c>
      <c r="W7" s="20">
        <v>43</v>
      </c>
      <c r="X7" s="20">
        <v>43</v>
      </c>
      <c r="Y7" s="20">
        <v>43</v>
      </c>
      <c r="Z7" s="20">
        <v>43</v>
      </c>
      <c r="AA7" s="20">
        <v>43</v>
      </c>
      <c r="AB7" s="20">
        <v>43</v>
      </c>
      <c r="AC7" s="20">
        <v>43</v>
      </c>
      <c r="AD7" s="20">
        <v>43</v>
      </c>
      <c r="AE7" s="20">
        <v>43</v>
      </c>
      <c r="AF7" s="20">
        <v>43</v>
      </c>
      <c r="AG7" s="20">
        <v>43</v>
      </c>
      <c r="AH7" s="20">
        <v>43</v>
      </c>
      <c r="AI7" s="20">
        <v>43</v>
      </c>
      <c r="AJ7" s="20">
        <v>43</v>
      </c>
      <c r="AK7" s="20">
        <v>43</v>
      </c>
      <c r="AL7" s="20">
        <v>43</v>
      </c>
      <c r="AM7" s="21">
        <v>43</v>
      </c>
    </row>
    <row r="8" spans="1:39" ht="13.5" thickBot="1">
      <c r="B8" s="34" t="s">
        <v>0</v>
      </c>
      <c r="C8" s="38">
        <v>50</v>
      </c>
      <c r="H8" s="13" t="s">
        <v>8</v>
      </c>
      <c r="I8" s="14">
        <v>58</v>
      </c>
      <c r="J8" s="14">
        <v>58</v>
      </c>
      <c r="K8" s="14">
        <v>58</v>
      </c>
      <c r="L8" s="14">
        <v>58</v>
      </c>
      <c r="M8" s="14">
        <v>58</v>
      </c>
      <c r="N8" s="14">
        <v>58</v>
      </c>
      <c r="O8" s="14">
        <v>58</v>
      </c>
      <c r="P8" s="14">
        <v>58</v>
      </c>
      <c r="Q8" s="14">
        <v>58</v>
      </c>
      <c r="R8" s="14">
        <v>58</v>
      </c>
      <c r="S8" s="14">
        <v>58</v>
      </c>
      <c r="T8" s="14">
        <v>58</v>
      </c>
      <c r="U8" s="14">
        <v>58</v>
      </c>
      <c r="V8" s="14">
        <v>58</v>
      </c>
      <c r="W8" s="14">
        <v>58</v>
      </c>
      <c r="X8" s="14">
        <v>58</v>
      </c>
      <c r="Y8" s="14">
        <v>58</v>
      </c>
      <c r="Z8" s="14">
        <v>58</v>
      </c>
      <c r="AA8" s="14">
        <v>58</v>
      </c>
      <c r="AB8" s="14">
        <v>58</v>
      </c>
      <c r="AC8" s="14">
        <v>58</v>
      </c>
      <c r="AD8" s="14">
        <v>58</v>
      </c>
      <c r="AE8" s="14">
        <v>58</v>
      </c>
      <c r="AF8" s="14">
        <v>58</v>
      </c>
      <c r="AG8" s="14">
        <v>58</v>
      </c>
      <c r="AH8" s="14">
        <v>58</v>
      </c>
      <c r="AI8" s="14">
        <v>58</v>
      </c>
      <c r="AJ8" s="14">
        <v>58</v>
      </c>
      <c r="AK8" s="14">
        <v>58</v>
      </c>
      <c r="AL8" s="14">
        <v>58</v>
      </c>
      <c r="AM8" s="15">
        <v>58</v>
      </c>
    </row>
    <row r="9" spans="1:39" ht="13.5" thickBot="1">
      <c r="B9" s="4" t="s">
        <v>1</v>
      </c>
      <c r="C9" s="35">
        <f>(SQRT(30*$C$6*$C$7))/C8</f>
        <v>2.2583179581272428</v>
      </c>
      <c r="H9" s="16" t="s">
        <v>9</v>
      </c>
      <c r="I9" s="17">
        <v>4.3</v>
      </c>
      <c r="J9" s="17">
        <v>4.3</v>
      </c>
      <c r="K9" s="17">
        <v>4.3</v>
      </c>
      <c r="L9" s="17">
        <v>4.3</v>
      </c>
      <c r="M9" s="17">
        <v>4.3</v>
      </c>
      <c r="N9" s="17">
        <v>4.3</v>
      </c>
      <c r="O9" s="17">
        <v>4.3</v>
      </c>
      <c r="P9" s="17">
        <v>4.3</v>
      </c>
      <c r="Q9" s="17">
        <v>4.3</v>
      </c>
      <c r="R9" s="17">
        <v>4.3</v>
      </c>
      <c r="S9" s="17">
        <v>4.3</v>
      </c>
      <c r="T9" s="17">
        <v>4.3</v>
      </c>
      <c r="U9" s="17">
        <v>4.3</v>
      </c>
      <c r="V9" s="17">
        <v>4.3</v>
      </c>
      <c r="W9" s="17">
        <v>4.3</v>
      </c>
      <c r="X9" s="17">
        <v>4.3</v>
      </c>
      <c r="Y9" s="17">
        <v>4.3</v>
      </c>
      <c r="Z9" s="17">
        <v>4.3</v>
      </c>
      <c r="AA9" s="17">
        <v>4.3</v>
      </c>
      <c r="AB9" s="17">
        <v>4.3</v>
      </c>
      <c r="AC9" s="17">
        <v>4.3</v>
      </c>
      <c r="AD9" s="17">
        <v>4.3</v>
      </c>
      <c r="AE9" s="17">
        <v>4.3</v>
      </c>
      <c r="AF9" s="17">
        <v>4.3</v>
      </c>
      <c r="AG9" s="17">
        <v>4.3</v>
      </c>
      <c r="AH9" s="17">
        <v>4.3</v>
      </c>
      <c r="AI9" s="17">
        <v>4.3</v>
      </c>
      <c r="AJ9" s="17">
        <v>4.3</v>
      </c>
      <c r="AK9" s="17">
        <v>4.3</v>
      </c>
      <c r="AL9" s="17">
        <v>4.3</v>
      </c>
      <c r="AM9" s="18">
        <v>4.3</v>
      </c>
    </row>
    <row r="24" spans="2:2">
      <c r="B24" s="9"/>
    </row>
  </sheetData>
  <sheetProtection password="CAF8" sheet="1" objects="1" scenarios="1"/>
  <phoneticPr fontId="1" type="noConversion"/>
  <dataValidations count="2">
    <dataValidation type="list" allowBlank="1" showInputMessage="1" showErrorMessage="1" error="rozsah hodnot je omezen, kontaktujte autora" prompt="Zadejte zjištěné hodnoty" sqref="C6">
      <formula1>_vykon_ZK</formula1>
    </dataValidation>
    <dataValidation type="list" allowBlank="1" showInputMessage="1" showErrorMessage="1" error="rozsah hodnot je omezen, kontaktujte autora" promptTitle="Vstupy" prompt="Zde zadejte zjištěné hodnoty" sqref="C7">
      <formula1>_zisk_ZK</formula1>
    </dataValidation>
  </dataValidations>
  <hyperlinks>
    <hyperlink ref="A1" location="uvod!A1" display="úvod"/>
  </hyperlinks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rozsah hodnot je omezen, kontaktujte autora" promptTitle="Vstupy" prompt="zadejte zjištěné hodnoty">
          <x14:formula1>
            <xm:f>pomocny!$J$2:$J$4</xm:f>
          </x14:formula1>
          <xm:sqref>C8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 enableFormatConditionsCalculation="0">
    <tabColor rgb="FF00B0F0"/>
    <pageSetUpPr fitToPage="1"/>
  </sheetPr>
  <dimension ref="A1:V17"/>
  <sheetViews>
    <sheetView showGridLines="0" zoomScale="95" zoomScaleNormal="95" workbookViewId="0"/>
  </sheetViews>
  <sheetFormatPr defaultRowHeight="12.75"/>
  <cols>
    <col min="1" max="1" width="5.42578125" customWidth="1"/>
    <col min="2" max="2" width="16" customWidth="1"/>
    <col min="3" max="3" width="8.140625" bestFit="1" customWidth="1"/>
    <col min="6" max="6" width="21.7109375" customWidth="1"/>
    <col min="7" max="7" width="7" bestFit="1" customWidth="1"/>
    <col min="8" max="12" width="4.5703125" bestFit="1" customWidth="1"/>
    <col min="13" max="15" width="3.5703125" bestFit="1" customWidth="1"/>
    <col min="16" max="22" width="4.42578125" bestFit="1" customWidth="1"/>
  </cols>
  <sheetData>
    <row r="1" spans="1:22" ht="15">
      <c r="A1" s="28" t="s">
        <v>17</v>
      </c>
    </row>
    <row r="2" spans="1:22" ht="18">
      <c r="B2" s="8" t="s">
        <v>3</v>
      </c>
    </row>
    <row r="3" spans="1:22" ht="18">
      <c r="B3" s="8"/>
    </row>
    <row r="4" spans="1:22">
      <c r="B4" s="39" t="s">
        <v>13</v>
      </c>
    </row>
    <row r="5" spans="1:22" ht="13.5" thickBot="1">
      <c r="F5" s="12" t="s">
        <v>14</v>
      </c>
    </row>
    <row r="6" spans="1:22" ht="13.5" thickBot="1">
      <c r="B6" s="40" t="s">
        <v>6</v>
      </c>
      <c r="C6" s="36">
        <v>1</v>
      </c>
    </row>
    <row r="7" spans="1:22">
      <c r="B7" s="34" t="s">
        <v>2</v>
      </c>
      <c r="C7" s="37">
        <v>1</v>
      </c>
      <c r="F7" s="1" t="str">
        <f>B8</f>
        <v>Vzdálenost r [cm]</v>
      </c>
      <c r="G7" s="2">
        <v>5</v>
      </c>
      <c r="H7" s="2">
        <v>10</v>
      </c>
      <c r="I7" s="2">
        <v>20</v>
      </c>
      <c r="J7" s="2">
        <v>30</v>
      </c>
      <c r="K7" s="2">
        <v>40</v>
      </c>
      <c r="L7" s="2">
        <v>50</v>
      </c>
      <c r="M7" s="2">
        <v>60</v>
      </c>
      <c r="N7" s="2">
        <v>70</v>
      </c>
      <c r="O7" s="2">
        <v>80</v>
      </c>
      <c r="P7" s="2">
        <v>90</v>
      </c>
      <c r="Q7" s="2">
        <v>100</v>
      </c>
      <c r="R7" s="2">
        <v>110</v>
      </c>
      <c r="S7" s="2">
        <v>120</v>
      </c>
      <c r="T7" s="2">
        <v>130</v>
      </c>
      <c r="U7" s="2">
        <v>140</v>
      </c>
      <c r="V7" s="3">
        <v>150</v>
      </c>
    </row>
    <row r="8" spans="1:22" ht="13.5" thickBot="1">
      <c r="B8" s="34" t="s">
        <v>5</v>
      </c>
      <c r="C8" s="38">
        <v>10</v>
      </c>
      <c r="F8" s="10" t="str">
        <f>B9</f>
        <v>Intenzita E [V/m]</v>
      </c>
      <c r="G8" s="22">
        <f>(SQRT(30*$C$6*$C$7))/(G7*0.01)</f>
        <v>109.54451150103321</v>
      </c>
      <c r="H8" s="22">
        <f>(SQRT(30*$C$6*$C$7))/(H7*0.01)</f>
        <v>54.772255750516607</v>
      </c>
      <c r="I8" s="22">
        <f t="shared" ref="I8:V8" si="0">(SQRT(30*$C$6*$C$7))/(I7*0.01)</f>
        <v>27.386127875258303</v>
      </c>
      <c r="J8" s="22">
        <f t="shared" si="0"/>
        <v>18.257418583505537</v>
      </c>
      <c r="K8" s="22">
        <f t="shared" si="0"/>
        <v>13.693063937629152</v>
      </c>
      <c r="L8" s="22">
        <f t="shared" si="0"/>
        <v>10.954451150103322</v>
      </c>
      <c r="M8" s="22">
        <f t="shared" si="0"/>
        <v>9.1287092917527684</v>
      </c>
      <c r="N8" s="22">
        <f t="shared" si="0"/>
        <v>7.8246079643595152</v>
      </c>
      <c r="O8" s="22">
        <f t="shared" si="0"/>
        <v>6.8465319688145758</v>
      </c>
      <c r="P8" s="22">
        <f t="shared" si="0"/>
        <v>6.0858061945018456</v>
      </c>
      <c r="Q8" s="22">
        <f t="shared" si="0"/>
        <v>5.4772255750516612</v>
      </c>
      <c r="R8" s="22">
        <f t="shared" si="0"/>
        <v>4.9792959773196914</v>
      </c>
      <c r="S8" s="22">
        <f t="shared" si="0"/>
        <v>4.5643546458763842</v>
      </c>
      <c r="T8" s="22">
        <f t="shared" si="0"/>
        <v>4.213250442347432</v>
      </c>
      <c r="U8" s="22">
        <f t="shared" si="0"/>
        <v>3.9123039821797576</v>
      </c>
      <c r="V8" s="23">
        <f t="shared" si="0"/>
        <v>3.6514837167011076</v>
      </c>
    </row>
    <row r="9" spans="1:22" ht="13.5" thickBot="1">
      <c r="B9" s="41" t="s">
        <v>21</v>
      </c>
      <c r="C9" s="35">
        <f>(SQRT(30*$C$6*$C$7))/(C8*0.01)</f>
        <v>54.772255750516607</v>
      </c>
      <c r="F9" s="27" t="s">
        <v>19</v>
      </c>
      <c r="G9" s="29">
        <v>43</v>
      </c>
      <c r="H9" s="29">
        <v>43</v>
      </c>
      <c r="I9" s="29">
        <v>43</v>
      </c>
      <c r="J9" s="29">
        <v>43</v>
      </c>
      <c r="K9" s="29">
        <v>43</v>
      </c>
      <c r="L9" s="29">
        <v>43</v>
      </c>
      <c r="M9" s="29">
        <v>43</v>
      </c>
      <c r="N9" s="29">
        <v>43</v>
      </c>
      <c r="O9" s="29">
        <v>43</v>
      </c>
      <c r="P9" s="29">
        <v>43</v>
      </c>
      <c r="Q9" s="29">
        <v>43</v>
      </c>
      <c r="R9" s="29">
        <v>43</v>
      </c>
      <c r="S9" s="29">
        <v>43</v>
      </c>
      <c r="T9" s="29">
        <v>43</v>
      </c>
      <c r="U9" s="29">
        <v>43</v>
      </c>
      <c r="V9" s="30">
        <v>43</v>
      </c>
    </row>
    <row r="12" spans="1:22" ht="14.25" customHeight="1"/>
    <row r="14" spans="1:22">
      <c r="B14" s="7"/>
      <c r="C14" s="7"/>
      <c r="D14" s="7"/>
    </row>
    <row r="16" spans="1:22">
      <c r="R16" s="6"/>
      <c r="S16" s="6"/>
    </row>
    <row r="17" spans="18:19">
      <c r="R17" s="5"/>
      <c r="S17" s="5"/>
    </row>
  </sheetData>
  <sheetProtection password="CAF8" sheet="1" objects="1" scenarios="1"/>
  <phoneticPr fontId="1" type="noConversion"/>
  <dataValidations count="3">
    <dataValidation type="list" allowBlank="1" showInputMessage="1" showErrorMessage="1" error="rozsah hodnot je omezen, kontaktujte autora" prompt="Zadejte požadovanou vzdálenost" sqref="C8">
      <formula1>_vzdalenost_m</formula1>
    </dataValidation>
    <dataValidation type="list" allowBlank="1" showInputMessage="1" showErrorMessage="1" error="rozsah hodnot je omezen, kontaktujte autora" prompt="Vložte výkon mobilního telefonu" sqref="C6">
      <formula1>_vykon_m</formula1>
    </dataValidation>
    <dataValidation type="list" allowBlank="1" showInputMessage="1" showErrorMessage="1" error="rozsah hodnot je omezen" prompt="vyberte hodnoty" sqref="C7">
      <formula1>_zisk_m</formula1>
    </dataValidation>
  </dataValidations>
  <hyperlinks>
    <hyperlink ref="A1" location="uvod!A1" display="úvod"/>
  </hyperlinks>
  <pageMargins left="0.78740157480314965" right="0.78740157480314965" top="0.98425196850393704" bottom="0.98425196850393704" header="0.51181102362204722" footer="0.51181102362204722"/>
  <pageSetup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"/>
  <sheetViews>
    <sheetView workbookViewId="0">
      <selection activeCell="J14" sqref="J14"/>
    </sheetView>
  </sheetViews>
  <sheetFormatPr defaultRowHeight="12.75"/>
  <cols>
    <col min="1" max="16384" width="9.140625" style="42"/>
  </cols>
  <sheetData>
    <row r="1" spans="2:10">
      <c r="B1" s="42" t="s">
        <v>23</v>
      </c>
      <c r="D1" s="42" t="s">
        <v>22</v>
      </c>
      <c r="F1" s="42" t="s">
        <v>24</v>
      </c>
      <c r="H1" s="42" t="s">
        <v>25</v>
      </c>
      <c r="I1" s="42" t="s">
        <v>26</v>
      </c>
      <c r="J1" s="42" t="s">
        <v>27</v>
      </c>
    </row>
    <row r="2" spans="2:10">
      <c r="B2" s="42">
        <v>1</v>
      </c>
      <c r="D2" s="42">
        <v>0.5</v>
      </c>
      <c r="F2" s="42">
        <v>1</v>
      </c>
      <c r="H2" s="42">
        <v>25</v>
      </c>
      <c r="I2" s="42">
        <v>17</v>
      </c>
      <c r="J2" s="42">
        <v>10</v>
      </c>
    </row>
    <row r="3" spans="2:10">
      <c r="B3" s="42">
        <v>2.5</v>
      </c>
      <c r="D3" s="42">
        <v>1</v>
      </c>
      <c r="F3" s="42">
        <v>1.2</v>
      </c>
      <c r="H3" s="42">
        <v>30</v>
      </c>
      <c r="I3" s="42">
        <v>20</v>
      </c>
      <c r="J3" s="42">
        <v>50</v>
      </c>
    </row>
    <row r="4" spans="2:10">
      <c r="B4" s="42">
        <v>10</v>
      </c>
      <c r="J4" s="42">
        <v>100</v>
      </c>
    </row>
    <row r="5" spans="2:10">
      <c r="B5" s="42">
        <v>15</v>
      </c>
      <c r="J5" s="42">
        <v>150</v>
      </c>
    </row>
    <row r="6" spans="2:10">
      <c r="B6" s="42">
        <v>100</v>
      </c>
      <c r="J6" s="42">
        <v>200</v>
      </c>
    </row>
  </sheetData>
  <sheetProtection password="CAF8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8</vt:i4>
      </vt:variant>
    </vt:vector>
  </HeadingPairs>
  <TitlesOfParts>
    <vt:vector size="12" baseType="lpstr">
      <vt:lpstr>uvod</vt:lpstr>
      <vt:lpstr>zakladnova_stanice</vt:lpstr>
      <vt:lpstr>mobil</vt:lpstr>
      <vt:lpstr>pomocny</vt:lpstr>
      <vt:lpstr>_seznam_cz</vt:lpstr>
      <vt:lpstr>_vykon_m</vt:lpstr>
      <vt:lpstr>_vykon_ZK</vt:lpstr>
      <vt:lpstr>_vzdalenost_m</vt:lpstr>
      <vt:lpstr>_vzdalenost_ZK</vt:lpstr>
      <vt:lpstr>_zisk_m</vt:lpstr>
      <vt:lpstr>_zisk_ZK</vt:lpstr>
      <vt:lpstr>zakladnova_stanice!Oblast_tisku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Novák</dc:creator>
  <cp:lastModifiedBy>Ivan</cp:lastModifiedBy>
  <cp:lastPrinted>2011-06-15T10:28:25Z</cp:lastPrinted>
  <dcterms:created xsi:type="dcterms:W3CDTF">2009-06-07T09:27:00Z</dcterms:created>
  <dcterms:modified xsi:type="dcterms:W3CDTF">2014-02-18T19:57:52Z</dcterms:modified>
</cp:coreProperties>
</file>